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531D697E-E1D0-4BE1-95EB-C917674E3DE0}" xr6:coauthVersionLast="36" xr6:coauthVersionMax="36" xr10:uidLastSave="{00000000-0000-0000-0000-000000000000}"/>
  <bookViews>
    <workbookView xWindow="0" yWindow="0" windowWidth="20490" windowHeight="720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D48" i="2"/>
  <c r="E47" i="2"/>
  <c r="D47" i="2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<sst xmlns="http://schemas.openxmlformats.org/spreadsheetml/2006/main" count="61" uniqueCount="52">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</sst>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66</xdr:row>
      <xdr:rowOff>0</xdr:rowOff>
    </xdr:from>
    <xdr:to>
      <xdr:col>4</xdr:col>
      <xdr:colOff>1428750</xdr:colOff>
      <xdr:row>68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46E40B-8AAA-478E-B1CF-560A218910A5}"/>
            </a:ext>
          </a:extLst>
        </xdr:cNvPr>
        <xdr:cNvSpPr txBox="1"/>
      </xdr:nvSpPr>
      <xdr:spPr>
        <a:xfrm>
          <a:off x="9525" y="10029825"/>
          <a:ext cx="739140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"Bajo protesta de decir verdad declaramos que los Estados Financieros y sus notas, son razonablemente correctos y son responsabilidad del emisor".</a:t>
          </a:r>
        </a:p>
        <a:p>
          <a:endParaRPr lang="es-MX" sz="90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="130" zoomScaleNormal="13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225657611.53</v>
      </c>
      <c r="E5" s="14">
        <f>SUM(E6:E15)</f>
        <v>436902014.54000002</v>
      </c>
    </row>
    <row r="6" spans="1:5" x14ac:dyDescent="0.2">
      <c r="A6" s="26">
        <v>4110</v>
      </c>
      <c r="C6" s="15" t="s">
        <v>3</v>
      </c>
      <c r="D6" s="16">
        <v>20414110.140000001</v>
      </c>
      <c r="E6" s="17">
        <v>21746751.109999999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3289797.16</v>
      </c>
      <c r="E9" s="17">
        <v>5599666.0800000001</v>
      </c>
    </row>
    <row r="10" spans="1:5" x14ac:dyDescent="0.2">
      <c r="A10" s="26">
        <v>4150</v>
      </c>
      <c r="C10" s="15" t="s">
        <v>43</v>
      </c>
      <c r="D10" s="16">
        <v>1977225.74</v>
      </c>
      <c r="E10" s="17">
        <v>3800735.37</v>
      </c>
    </row>
    <row r="11" spans="1:5" x14ac:dyDescent="0.2">
      <c r="A11" s="26">
        <v>4160</v>
      </c>
      <c r="C11" s="15" t="s">
        <v>44</v>
      </c>
      <c r="D11" s="16">
        <v>1205203.1399999999</v>
      </c>
      <c r="E11" s="17">
        <v>2571182.37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198771275.34999999</v>
      </c>
      <c r="E13" s="17">
        <v>403183679.61000001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107807987.47999999</v>
      </c>
      <c r="E16" s="14">
        <f>SUM(E17:E32)</f>
        <v>237658154.34</v>
      </c>
    </row>
    <row r="17" spans="1:5" x14ac:dyDescent="0.2">
      <c r="A17" s="26">
        <v>5110</v>
      </c>
      <c r="C17" s="15" t="s">
        <v>8</v>
      </c>
      <c r="D17" s="16">
        <v>51449259</v>
      </c>
      <c r="E17" s="17">
        <v>115042943.72</v>
      </c>
    </row>
    <row r="18" spans="1:5" x14ac:dyDescent="0.2">
      <c r="A18" s="26">
        <v>5120</v>
      </c>
      <c r="C18" s="15" t="s">
        <v>9</v>
      </c>
      <c r="D18" s="16">
        <v>13301694.91</v>
      </c>
      <c r="E18" s="17">
        <v>24033592.989999998</v>
      </c>
    </row>
    <row r="19" spans="1:5" x14ac:dyDescent="0.2">
      <c r="A19" s="26">
        <v>5130</v>
      </c>
      <c r="C19" s="15" t="s">
        <v>10</v>
      </c>
      <c r="D19" s="16">
        <v>13340895.25</v>
      </c>
      <c r="E19" s="17">
        <v>32073324.68</v>
      </c>
    </row>
    <row r="20" spans="1:5" x14ac:dyDescent="0.2">
      <c r="A20" s="26">
        <v>5210</v>
      </c>
      <c r="C20" s="15" t="s">
        <v>11</v>
      </c>
      <c r="D20" s="16">
        <v>7270006.5</v>
      </c>
      <c r="E20" s="17">
        <v>14540012.720000001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1436596.6</v>
      </c>
      <c r="E22" s="17">
        <v>8806478.9499999993</v>
      </c>
    </row>
    <row r="23" spans="1:5" x14ac:dyDescent="0.2">
      <c r="A23" s="26">
        <v>5240</v>
      </c>
      <c r="C23" s="15" t="s">
        <v>14</v>
      </c>
      <c r="D23" s="16">
        <v>16841149.940000001</v>
      </c>
      <c r="E23" s="17">
        <v>30690001.390000001</v>
      </c>
    </row>
    <row r="24" spans="1:5" x14ac:dyDescent="0.2">
      <c r="A24" s="26">
        <v>5250</v>
      </c>
      <c r="C24" s="15" t="s">
        <v>15</v>
      </c>
      <c r="D24" s="16">
        <v>3600264.47</v>
      </c>
      <c r="E24" s="17">
        <v>7227015.4000000004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242251.03</v>
      </c>
      <c r="E27" s="17">
        <v>492000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325869.78000000003</v>
      </c>
      <c r="E31" s="17">
        <v>4752784.49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117849624.05000001</v>
      </c>
      <c r="E33" s="14">
        <f>E5-E16</f>
        <v>199243860.20000002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2819623.85</v>
      </c>
      <c r="E36" s="14">
        <f>SUM(E37:E39)</f>
        <v>1261200.93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2819623.85</v>
      </c>
      <c r="E39" s="17">
        <v>1261200.93</v>
      </c>
    </row>
    <row r="40" spans="1:5" x14ac:dyDescent="0.2">
      <c r="A40" s="4"/>
      <c r="B40" s="11" t="s">
        <v>7</v>
      </c>
      <c r="C40" s="12"/>
      <c r="D40" s="13">
        <f>SUM(D41:D43)</f>
        <v>104455394.17</v>
      </c>
      <c r="E40" s="14">
        <f>SUM(E41:E43)</f>
        <v>97236749.520000011</v>
      </c>
    </row>
    <row r="41" spans="1:5" x14ac:dyDescent="0.2">
      <c r="A41" s="26">
        <v>1230</v>
      </c>
      <c r="C41" s="15" t="s">
        <v>26</v>
      </c>
      <c r="D41" s="16">
        <v>103172600.22</v>
      </c>
      <c r="E41" s="17">
        <v>84536815.930000007</v>
      </c>
    </row>
    <row r="42" spans="1:5" x14ac:dyDescent="0.2">
      <c r="A42" s="26" t="s">
        <v>50</v>
      </c>
      <c r="C42" s="15" t="s">
        <v>27</v>
      </c>
      <c r="D42" s="16">
        <v>1282793.95</v>
      </c>
      <c r="E42" s="17">
        <v>12699933.59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-101635770.32000001</v>
      </c>
      <c r="E44" s="14">
        <f>E36-E40</f>
        <v>-95975548.590000004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-1840508.75</v>
      </c>
      <c r="E47" s="14">
        <f>SUM(E48+E51)</f>
        <v>-108669167.63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-1840508.75</v>
      </c>
      <c r="E51" s="17">
        <v>-108669167.63</v>
      </c>
    </row>
    <row r="52" spans="1:5" x14ac:dyDescent="0.2">
      <c r="A52" s="4"/>
      <c r="B52" s="11" t="s">
        <v>7</v>
      </c>
      <c r="C52" s="12"/>
      <c r="D52" s="13">
        <f>SUM(D53+D56)</f>
        <v>11355341.310000001</v>
      </c>
      <c r="E52" s="14">
        <f>SUM(E53+E56)</f>
        <v>8466153.6099999994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11355341.310000001</v>
      </c>
      <c r="E56" s="17">
        <v>8466153.6099999994</v>
      </c>
    </row>
    <row r="57" spans="1:5" x14ac:dyDescent="0.2">
      <c r="A57" s="18" t="s">
        <v>38</v>
      </c>
      <c r="C57" s="19"/>
      <c r="D57" s="13">
        <f>D47-D52</f>
        <v>-13195850.060000001</v>
      </c>
      <c r="E57" s="14">
        <f>E47-E52</f>
        <v>-117135321.23999999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3018003.6700000018</v>
      </c>
      <c r="E59" s="14">
        <f>E57+E44+E33</f>
        <v>-13867009.629999965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74274113.620000005</v>
      </c>
      <c r="E61" s="14">
        <v>88141123.25</v>
      </c>
    </row>
    <row r="62" spans="1:5" x14ac:dyDescent="0.2">
      <c r="A62" s="18" t="s">
        <v>41</v>
      </c>
      <c r="C62" s="19"/>
      <c r="D62" s="13">
        <v>77291981.349999994</v>
      </c>
      <c r="E62" s="14">
        <v>74274113.620000005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45be96a9-161b-45e5-8955-82d7971c9a35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dcterms:created xsi:type="dcterms:W3CDTF">2012-12-11T20:31:36Z</dcterms:created>
  <dcterms:modified xsi:type="dcterms:W3CDTF">2021-09-22T20:01:26Z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